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5" i="1"/>
  <c r="E25"/>
  <c r="F19"/>
  <c r="E19"/>
  <c r="E18"/>
  <c r="F7"/>
  <c r="E7"/>
  <c r="E31"/>
  <c r="E30" s="1"/>
  <c r="F31"/>
  <c r="F30" s="1"/>
  <c r="E17" l="1"/>
  <c r="E15"/>
  <c r="E14" s="1"/>
  <c r="F41"/>
  <c r="F40" s="1"/>
  <c r="F39" s="1"/>
  <c r="E41"/>
  <c r="E40"/>
  <c r="E39" s="1"/>
  <c r="F37"/>
  <c r="E37"/>
  <c r="F35"/>
  <c r="E35"/>
  <c r="E34" s="1"/>
  <c r="E33" s="1"/>
  <c r="E29" s="1"/>
  <c r="E28" s="1"/>
  <c r="E27" s="1"/>
  <c r="F34"/>
  <c r="F33" s="1"/>
  <c r="F29" s="1"/>
  <c r="F28" s="1"/>
  <c r="F27" s="1"/>
  <c r="F24"/>
  <c r="F23" s="1"/>
  <c r="F22" s="1"/>
  <c r="F21" s="1"/>
  <c r="E24"/>
  <c r="E23" s="1"/>
  <c r="E22" s="1"/>
  <c r="E21" s="1"/>
  <c r="F9"/>
  <c r="F8" s="1"/>
  <c r="E9"/>
  <c r="E8" s="1"/>
  <c r="F17"/>
  <c r="F15"/>
  <c r="F14" s="1"/>
  <c r="F13" l="1"/>
  <c r="F12" s="1"/>
  <c r="F11" s="1"/>
  <c r="F5" s="1"/>
  <c r="E13"/>
  <c r="E12" s="1"/>
  <c r="E11" s="1"/>
  <c r="E5" s="1"/>
  <c r="F6"/>
  <c r="E6"/>
</calcChain>
</file>

<file path=xl/sharedStrings.xml><?xml version="1.0" encoding="utf-8"?>
<sst xmlns="http://schemas.openxmlformats.org/spreadsheetml/2006/main" count="107" uniqueCount="61">
  <si>
    <t>ВСЕГО</t>
  </si>
  <si>
    <t>Наименование</t>
  </si>
  <si>
    <t>РзПз</t>
  </si>
  <si>
    <t>ЦС</t>
  </si>
  <si>
    <t>ВР</t>
  </si>
  <si>
    <t>СУММА</t>
  </si>
  <si>
    <t>2022 год</t>
  </si>
  <si>
    <t>Общегосударственные вопросы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</si>
  <si>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</si>
  <si>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</si>
  <si>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</si>
  <si>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</si>
  <si>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</si>
  <si>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</si>
  <si>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</si>
  <si>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межбюджетные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</si>
  <si>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</si>
  <si>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</si>
  <si>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</si>
  <si>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</si>
  <si>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</si>
  <si>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</si>
  <si>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</si>
  <si>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Муниципальная программа «Модернизация и реформирование жилищно-коммунального хозяйства сельского поселения Абдрашитовский сельсовет МР  Альшеевский  район Республики Башкортостан»</t>
  </si>
  <si>
    <t>21 1 00 00000</t>
  </si>
  <si>
    <t>Благоустройство</t>
  </si>
  <si>
    <t>Основное мероприятие «Повышение степени благоустройства территорий населенных пунктов»</t>
  </si>
  <si>
    <t>21 1 01 00000</t>
  </si>
  <si>
    <t>Мероприятия по благоустройству территорий населенных пунктов</t>
  </si>
  <si>
    <t>21 1 01 06050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</si>
  <si>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</si>
  <si>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21 1 01 74040</t>
  </si>
  <si>
    <t>Условно утвержденные расходы</t>
  </si>
  <si>
    <t>99 0 00 99999</t>
  </si>
  <si>
    <t>Иные средства</t>
  </si>
  <si>
    <t>0100</t>
  </si>
  <si>
    <t>0102</t>
  </si>
  <si>
    <t>0104</t>
  </si>
  <si>
    <t>0111</t>
  </si>
  <si>
    <t>0200</t>
  </si>
  <si>
    <t>0203</t>
  </si>
  <si>
    <t>0500</t>
  </si>
  <si>
    <t>0503</t>
  </si>
  <si>
    <t>0505</t>
  </si>
  <si>
    <t>2023 год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</si>
  <si>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</si>
  <si>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</si>
  <si>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</si>
  <si>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</si>
  <si>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</si>
  <si>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</si>
  <si>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</si>
  <si>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</si>
  <si>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</si>
  <si>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</si>
  <si>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</si>
  <si>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</si>
  <si>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</si>
  <si>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</si>
  <si>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 xml:space="preserve">Распределение бюджетных ассигнований сельского поселения  
Абдрашитовский сельсовет муниципального района Альшеевский район 
Республики Башкортостан  на  плановый период 2024 и  2025 годов
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</si>
  <si>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 xml:space="preserve">Приложение 6 
к решению  Совета сельского поселения Абдрашитовский сельсовет муниципального района Альшеевский район Республики Башкортостан  от 23 декабря 2022 года № 179  
 "О бюджете сельского поселения
 Абдрашитовский сельсовет муниципального района Альшеевский район Республики Башкортостан на 2023 год и на плановый период 2024 и 2025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</si>
</sst>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3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="85" zoomScaleNormal="85" zoomScaleSheetLayoutView="85" workbookViewId="0">
      <selection activeCell="B1" sqref="B1:F1"/>
    </sheetView>
  </sheetViews>
  <sheetFormatPr defaultRowHeight="15"/>
  <cols>
    <col min="1" max="1" width="55.28515625" customWidth="1"/>
    <col min="2" max="2" width="11.7109375" customWidth="1"/>
    <col min="3" max="3" width="18.42578125" customWidth="1"/>
    <col min="4" max="4" width="10" customWidth="1"/>
    <col min="5" max="5" width="13.5703125" customWidth="1"/>
    <col min="6" max="6" width="15.140625" customWidth="1"/>
    <col min="7" max="7" width="9.28515625" bestFit="1" customWidth="1"/>
  </cols>
  <sheetData>
    <row r="1" spans="1:7" ht="177" customHeight="1">
      <c r="A1" s="1"/>
      <c r="B1" s="32" t="s">
        <v>60</v>
      </c>
      <c r="C1" s="32"/>
      <c r="D1" s="32"/>
      <c r="E1" s="32"/>
      <c r="F1" s="32"/>
    </row>
    <row r="2" spans="1:7" ht="124.5" customHeight="1" thickBot="1">
      <c r="A2" s="31" t="s">
        <v>59</v>
      </c>
      <c r="B2" s="31"/>
      <c r="C2" s="31"/>
      <c r="D2" s="31"/>
      <c r="E2" s="31"/>
      <c r="F2" s="31"/>
    </row>
    <row r="3" spans="1:7" ht="18.75" customHeight="1" thickBot="1">
      <c r="A3" s="33" t="s">
        <v>1</v>
      </c>
      <c r="B3" s="33" t="s">
        <v>2</v>
      </c>
      <c r="C3" s="33" t="s">
        <v>3</v>
      </c>
      <c r="D3" s="33" t="s">
        <v>4</v>
      </c>
      <c r="E3" s="35" t="s">
        <v>5</v>
      </c>
      <c r="F3" s="36"/>
    </row>
    <row r="4" spans="1:7" ht="20.25" customHeight="1" thickBot="1">
      <c r="A4" s="34"/>
      <c r="B4" s="34"/>
      <c r="C4" s="34"/>
      <c r="D4" s="34"/>
      <c r="E4" s="3" t="s">
        <v>6</v>
      </c>
      <c r="F4" s="3" t="s">
        <v>44</v>
      </c>
    </row>
    <row r="5" spans="1:7" ht="18.75" customHeight="1" thickBot="1">
      <c r="A5" s="4" t="s">
        <v>0</v>
      </c>
      <c r="B5" s="3"/>
      <c r="C5" s="3"/>
      <c r="D5" s="3"/>
      <c r="E5" s="5">
        <f>E8+E11+E27+E39</f>
        <v>2986595</v>
      </c>
      <c r="F5" s="5">
        <f>F8+F11+F27+F39</f>
        <v>3061439</v>
      </c>
      <c r="G5" s="23"/>
    </row>
    <row r="6" spans="1:7" ht="21.75" hidden="1" customHeight="1" thickBot="1">
      <c r="A6" s="13" t="s">
        <v>7</v>
      </c>
      <c r="B6" s="19" t="s">
        <v>35</v>
      </c>
      <c r="C6" s="14"/>
      <c r="D6" s="2"/>
      <c r="E6" s="15">
        <f>E7+E8</f>
        <v>20000</v>
      </c>
      <c r="F6" s="15">
        <f>F7+F8</f>
        <v>20000</v>
      </c>
    </row>
    <row r="7" spans="1:7" ht="19.5" customHeight="1" thickBot="1">
      <c r="A7" s="27" t="s">
        <v>8</v>
      </c>
      <c r="B7" s="28" t="s">
        <v>35</v>
      </c>
      <c r="C7" s="29" t="s">
        <v>9</v>
      </c>
      <c r="D7" s="29"/>
      <c r="E7" s="30">
        <f t="shared" ref="E7:F9" si="0">E8</f>
        <v>10000</v>
      </c>
      <c r="F7" s="30">
        <f t="shared" si="0"/>
        <v>10000</v>
      </c>
    </row>
    <row r="8" spans="1:7" ht="23.25" customHeight="1" thickBot="1">
      <c r="A8" s="10" t="s">
        <v>16</v>
      </c>
      <c r="B8" s="21" t="s">
        <v>38</v>
      </c>
      <c r="C8" s="3"/>
      <c r="D8" s="11"/>
      <c r="E8" s="8">
        <f t="shared" si="0"/>
        <v>10000</v>
      </c>
      <c r="F8" s="8">
        <f t="shared" si="0"/>
        <v>10000</v>
      </c>
    </row>
    <row r="9" spans="1:7" ht="22.5" customHeight="1" thickBot="1">
      <c r="A9" s="10" t="s">
        <v>17</v>
      </c>
      <c r="B9" s="21" t="s">
        <v>38</v>
      </c>
      <c r="C9" s="3" t="s">
        <v>18</v>
      </c>
      <c r="D9" s="11"/>
      <c r="E9" s="8">
        <f t="shared" si="0"/>
        <v>10000</v>
      </c>
      <c r="F9" s="8">
        <f t="shared" si="0"/>
        <v>10000</v>
      </c>
    </row>
    <row r="10" spans="1:7" ht="27.75" customHeight="1" thickBot="1">
      <c r="A10" s="10" t="s">
        <v>15</v>
      </c>
      <c r="B10" s="21" t="s">
        <v>38</v>
      </c>
      <c r="C10" s="3" t="s">
        <v>18</v>
      </c>
      <c r="D10" s="3">
        <v>800</v>
      </c>
      <c r="E10" s="8">
        <v>10000</v>
      </c>
      <c r="F10" s="8">
        <v>10000</v>
      </c>
    </row>
    <row r="11" spans="1:7" ht="96.75" customHeight="1" thickBot="1">
      <c r="A11" s="12" t="s">
        <v>50</v>
      </c>
      <c r="B11" s="22"/>
      <c r="C11" s="6" t="s">
        <v>51</v>
      </c>
      <c r="D11" s="6"/>
      <c r="E11" s="5">
        <f>E12+E21</f>
        <v>2853000</v>
      </c>
      <c r="F11" s="5">
        <f>F12+F21</f>
        <v>2858000</v>
      </c>
    </row>
    <row r="12" spans="1:7" ht="93.75" customHeight="1" thickBot="1">
      <c r="A12" s="10" t="s">
        <v>52</v>
      </c>
      <c r="B12" s="26" t="s">
        <v>35</v>
      </c>
      <c r="C12" s="24" t="s">
        <v>53</v>
      </c>
      <c r="D12" s="24"/>
      <c r="E12" s="8">
        <f>E13</f>
        <v>2730000</v>
      </c>
      <c r="F12" s="8">
        <f>F13</f>
        <v>2730000</v>
      </c>
    </row>
    <row r="13" spans="1:7" ht="38.25" customHeight="1" thickBot="1">
      <c r="A13" s="10" t="s">
        <v>54</v>
      </c>
      <c r="B13" s="26" t="s">
        <v>35</v>
      </c>
      <c r="C13" s="24" t="s">
        <v>55</v>
      </c>
      <c r="D13" s="24"/>
      <c r="E13" s="8">
        <f>E14+E17</f>
        <v>2730000</v>
      </c>
      <c r="F13" s="8">
        <f>F14+F17</f>
        <v>2730000</v>
      </c>
    </row>
    <row r="14" spans="1:7" ht="36" customHeight="1" thickBot="1">
      <c r="A14" s="25" t="s">
        <v>10</v>
      </c>
      <c r="B14" s="21" t="s">
        <v>36</v>
      </c>
      <c r="C14" s="3"/>
      <c r="D14" s="3"/>
      <c r="E14" s="18">
        <f>E15</f>
        <v>924000</v>
      </c>
      <c r="F14" s="8">
        <f>F15</f>
        <v>924000</v>
      </c>
    </row>
    <row r="15" spans="1:7" ht="21" customHeight="1" thickBot="1">
      <c r="A15" s="7" t="s">
        <v>11</v>
      </c>
      <c r="B15" s="21" t="s">
        <v>36</v>
      </c>
      <c r="C15" s="24" t="s">
        <v>56</v>
      </c>
      <c r="D15" s="3"/>
      <c r="E15" s="18">
        <f>E16</f>
        <v>924000</v>
      </c>
      <c r="F15" s="8">
        <f>F16</f>
        <v>924000</v>
      </c>
    </row>
    <row r="16" spans="1:7" ht="21.75" customHeight="1" thickBot="1">
      <c r="A16" s="7" t="s">
        <v>12</v>
      </c>
      <c r="B16" s="21" t="s">
        <v>36</v>
      </c>
      <c r="C16" s="24" t="s">
        <v>56</v>
      </c>
      <c r="D16" s="3">
        <v>100</v>
      </c>
      <c r="E16" s="8">
        <v>924000</v>
      </c>
      <c r="F16" s="8">
        <v>924000</v>
      </c>
    </row>
    <row r="17" spans="1:6" ht="28.5" customHeight="1" thickBot="1">
      <c r="A17" s="7" t="s">
        <v>13</v>
      </c>
      <c r="B17" s="21" t="s">
        <v>37</v>
      </c>
      <c r="C17" s="6"/>
      <c r="D17" s="3"/>
      <c r="E17" s="8">
        <f>E18+E19+E20</f>
        <v>1806000</v>
      </c>
      <c r="F17" s="8">
        <f>F18+F19+F20</f>
        <v>1806000</v>
      </c>
    </row>
    <row r="18" spans="1:6" ht="75.75" thickBot="1">
      <c r="A18" s="7" t="s">
        <v>12</v>
      </c>
      <c r="B18" s="21" t="s">
        <v>37</v>
      </c>
      <c r="C18" s="24" t="s">
        <v>57</v>
      </c>
      <c r="D18" s="3">
        <v>100</v>
      </c>
      <c r="E18" s="9">
        <f>995000+300000</f>
        <v>1295000</v>
      </c>
      <c r="F18" s="9">
        <v>1295000</v>
      </c>
    </row>
    <row r="19" spans="1:6" ht="38.25" thickBot="1">
      <c r="A19" s="7" t="s">
        <v>14</v>
      </c>
      <c r="B19" s="21" t="s">
        <v>37</v>
      </c>
      <c r="C19" s="24" t="s">
        <v>57</v>
      </c>
      <c r="D19" s="3">
        <v>200</v>
      </c>
      <c r="E19" s="8">
        <f>511000-E20</f>
        <v>450000</v>
      </c>
      <c r="F19" s="8">
        <f>511000-F20</f>
        <v>450000</v>
      </c>
    </row>
    <row r="20" spans="1:6" ht="25.5" customHeight="1" thickBot="1">
      <c r="A20" s="7" t="s">
        <v>15</v>
      </c>
      <c r="B20" s="21" t="s">
        <v>37</v>
      </c>
      <c r="C20" s="24" t="s">
        <v>57</v>
      </c>
      <c r="D20" s="3">
        <v>800</v>
      </c>
      <c r="E20" s="8">
        <v>61000</v>
      </c>
      <c r="F20" s="8">
        <v>61000</v>
      </c>
    </row>
    <row r="21" spans="1:6" ht="22.5" customHeight="1" thickBot="1">
      <c r="A21" s="10" t="s">
        <v>19</v>
      </c>
      <c r="B21" s="26" t="s">
        <v>39</v>
      </c>
      <c r="C21" s="24"/>
      <c r="D21" s="24"/>
      <c r="E21" s="8">
        <f t="shared" ref="E21:F23" si="1">E22</f>
        <v>123000</v>
      </c>
      <c r="F21" s="8">
        <f t="shared" si="1"/>
        <v>128000</v>
      </c>
    </row>
    <row r="22" spans="1:6" ht="21.75" customHeight="1" thickBot="1">
      <c r="A22" s="10" t="s">
        <v>20</v>
      </c>
      <c r="B22" s="21" t="s">
        <v>40</v>
      </c>
      <c r="C22" s="3"/>
      <c r="D22" s="3"/>
      <c r="E22" s="8">
        <f t="shared" si="1"/>
        <v>123000</v>
      </c>
      <c r="F22" s="8">
        <f t="shared" si="1"/>
        <v>128000</v>
      </c>
    </row>
    <row r="23" spans="1:6" ht="21" customHeight="1" thickBot="1">
      <c r="A23" s="10" t="s">
        <v>8</v>
      </c>
      <c r="B23" s="21" t="s">
        <v>39</v>
      </c>
      <c r="C23" s="24" t="s">
        <v>55</v>
      </c>
      <c r="D23" s="3"/>
      <c r="E23" s="8">
        <f t="shared" si="1"/>
        <v>123000</v>
      </c>
      <c r="F23" s="8">
        <f t="shared" si="1"/>
        <v>128000</v>
      </c>
    </row>
    <row r="24" spans="1:6" ht="62.25" customHeight="1" thickBot="1">
      <c r="A24" s="10" t="s">
        <v>21</v>
      </c>
      <c r="B24" s="21" t="s">
        <v>40</v>
      </c>
      <c r="C24" s="24" t="s">
        <v>58</v>
      </c>
      <c r="D24" s="3"/>
      <c r="E24" s="8">
        <f>E25+E26</f>
        <v>123000</v>
      </c>
      <c r="F24" s="8">
        <f>F25+F26</f>
        <v>128000</v>
      </c>
    </row>
    <row r="25" spans="1:6" ht="75.75" customHeight="1" thickBot="1">
      <c r="A25" s="10" t="s">
        <v>12</v>
      </c>
      <c r="B25" s="21" t="s">
        <v>40</v>
      </c>
      <c r="C25" s="24" t="s">
        <v>58</v>
      </c>
      <c r="D25" s="3">
        <v>100</v>
      </c>
      <c r="E25" s="8">
        <f>88500+27000</f>
        <v>115500</v>
      </c>
      <c r="F25" s="8">
        <f>92500+28000</f>
        <v>120500</v>
      </c>
    </row>
    <row r="26" spans="1:6" ht="23.25" customHeight="1" thickBot="1">
      <c r="A26" s="7" t="s">
        <v>14</v>
      </c>
      <c r="B26" s="21" t="s">
        <v>40</v>
      </c>
      <c r="C26" s="24" t="s">
        <v>58</v>
      </c>
      <c r="D26" s="3">
        <v>200</v>
      </c>
      <c r="E26" s="8">
        <v>7500</v>
      </c>
      <c r="F26" s="8">
        <v>7500</v>
      </c>
    </row>
    <row r="27" spans="1:6" ht="19.5" thickBot="1">
      <c r="A27" s="13" t="s">
        <v>22</v>
      </c>
      <c r="B27" s="19" t="s">
        <v>41</v>
      </c>
      <c r="C27" s="14"/>
      <c r="D27" s="2"/>
      <c r="E27" s="15">
        <f>E28</f>
        <v>53751</v>
      </c>
      <c r="F27" s="15">
        <f>F28</f>
        <v>53751</v>
      </c>
    </row>
    <row r="28" spans="1:6" ht="96.75" customHeight="1" thickBot="1">
      <c r="A28" s="16" t="s">
        <v>23</v>
      </c>
      <c r="B28" s="20" t="s">
        <v>41</v>
      </c>
      <c r="C28" s="17" t="s">
        <v>24</v>
      </c>
      <c r="D28" s="17"/>
      <c r="E28" s="18">
        <f>E29+E37</f>
        <v>53751</v>
      </c>
      <c r="F28" s="18">
        <f>F29+F37</f>
        <v>53751</v>
      </c>
    </row>
    <row r="29" spans="1:6" ht="57" thickBot="1">
      <c r="A29" s="25" t="s">
        <v>45</v>
      </c>
      <c r="B29" s="26" t="s">
        <v>41</v>
      </c>
      <c r="C29" s="24" t="s">
        <v>24</v>
      </c>
      <c r="D29" s="24"/>
      <c r="E29" s="8">
        <f>E30+E33</f>
        <v>53751</v>
      </c>
      <c r="F29" s="8">
        <f>F30+F33</f>
        <v>53751</v>
      </c>
    </row>
    <row r="30" spans="1:6" ht="19.5" thickBot="1">
      <c r="A30" s="25" t="s">
        <v>46</v>
      </c>
      <c r="B30" s="26" t="s">
        <v>47</v>
      </c>
      <c r="C30" s="24" t="s">
        <v>27</v>
      </c>
      <c r="D30" s="24"/>
      <c r="E30" s="8">
        <f>E31</f>
        <v>3751</v>
      </c>
      <c r="F30" s="8">
        <f>F31</f>
        <v>3751</v>
      </c>
    </row>
    <row r="31" spans="1:6" ht="75.75" thickBot="1">
      <c r="A31" s="25" t="s">
        <v>48</v>
      </c>
      <c r="B31" s="26" t="s">
        <v>47</v>
      </c>
      <c r="C31" s="24" t="s">
        <v>49</v>
      </c>
      <c r="D31" s="24"/>
      <c r="E31" s="8">
        <f>E32</f>
        <v>3751</v>
      </c>
      <c r="F31" s="8">
        <f>F32</f>
        <v>3751</v>
      </c>
    </row>
    <row r="32" spans="1:6" ht="38.25" thickBot="1">
      <c r="A32" s="25" t="s">
        <v>14</v>
      </c>
      <c r="B32" s="26" t="s">
        <v>47</v>
      </c>
      <c r="C32" s="24" t="s">
        <v>49</v>
      </c>
      <c r="D32" s="24">
        <v>200</v>
      </c>
      <c r="E32" s="8">
        <v>3751</v>
      </c>
      <c r="F32" s="8">
        <v>3751</v>
      </c>
    </row>
    <row r="33" spans="1:6" ht="19.5" thickBot="1">
      <c r="A33" s="7" t="s">
        <v>25</v>
      </c>
      <c r="B33" s="21" t="s">
        <v>42</v>
      </c>
      <c r="C33" s="3"/>
      <c r="D33" s="3"/>
      <c r="E33" s="8">
        <f t="shared" ref="E33:F35" si="2">E34</f>
        <v>50000</v>
      </c>
      <c r="F33" s="8">
        <f t="shared" si="2"/>
        <v>50000</v>
      </c>
    </row>
    <row r="34" spans="1:6" ht="45" customHeight="1" thickBot="1">
      <c r="A34" s="7" t="s">
        <v>26</v>
      </c>
      <c r="B34" s="21" t="s">
        <v>42</v>
      </c>
      <c r="C34" s="3" t="s">
        <v>27</v>
      </c>
      <c r="D34" s="3"/>
      <c r="E34" s="8">
        <f t="shared" si="2"/>
        <v>50000</v>
      </c>
      <c r="F34" s="8">
        <f t="shared" si="2"/>
        <v>50000</v>
      </c>
    </row>
    <row r="35" spans="1:6" ht="36" customHeight="1" thickBot="1">
      <c r="A35" s="7" t="s">
        <v>28</v>
      </c>
      <c r="B35" s="21" t="s">
        <v>42</v>
      </c>
      <c r="C35" s="3" t="s">
        <v>29</v>
      </c>
      <c r="D35" s="3"/>
      <c r="E35" s="8">
        <f t="shared" si="2"/>
        <v>50000</v>
      </c>
      <c r="F35" s="8">
        <f t="shared" si="2"/>
        <v>50000</v>
      </c>
    </row>
    <row r="36" spans="1:6" ht="39.75" customHeight="1" thickBot="1">
      <c r="A36" s="7" t="s">
        <v>14</v>
      </c>
      <c r="B36" s="21" t="s">
        <v>42</v>
      </c>
      <c r="C36" s="3" t="s">
        <v>29</v>
      </c>
      <c r="D36" s="3">
        <v>200</v>
      </c>
      <c r="E36" s="8">
        <v>50000</v>
      </c>
      <c r="F36" s="8">
        <v>50000</v>
      </c>
    </row>
    <row r="37" spans="1:6" ht="80.25" hidden="1" customHeight="1" thickBot="1">
      <c r="A37" s="7" t="s">
        <v>30</v>
      </c>
      <c r="B37" s="21" t="s">
        <v>43</v>
      </c>
      <c r="C37" s="3" t="s">
        <v>31</v>
      </c>
      <c r="D37" s="3"/>
      <c r="E37" s="8">
        <f>E38</f>
        <v>0</v>
      </c>
      <c r="F37" s="8">
        <f>F38</f>
        <v>0</v>
      </c>
    </row>
    <row r="38" spans="1:6" ht="45" hidden="1" customHeight="1" thickBot="1">
      <c r="A38" s="7" t="s">
        <v>14</v>
      </c>
      <c r="B38" s="21" t="s">
        <v>43</v>
      </c>
      <c r="C38" s="3" t="s">
        <v>31</v>
      </c>
      <c r="D38" s="3">
        <v>200</v>
      </c>
      <c r="E38" s="8"/>
      <c r="F38" s="8"/>
    </row>
    <row r="39" spans="1:6" ht="19.5" thickBot="1">
      <c r="A39" s="4" t="s">
        <v>32</v>
      </c>
      <c r="B39" s="6">
        <v>9900</v>
      </c>
      <c r="C39" s="6"/>
      <c r="D39" s="6"/>
      <c r="E39" s="5">
        <f t="shared" ref="E39:F41" si="3">E40</f>
        <v>69844</v>
      </c>
      <c r="F39" s="5">
        <f t="shared" si="3"/>
        <v>139688</v>
      </c>
    </row>
    <row r="40" spans="1:6" ht="21.75" customHeight="1" thickBot="1">
      <c r="A40" s="7" t="s">
        <v>8</v>
      </c>
      <c r="B40" s="3">
        <v>9900</v>
      </c>
      <c r="C40" s="3" t="s">
        <v>9</v>
      </c>
      <c r="D40" s="3"/>
      <c r="E40" s="8">
        <f t="shared" si="3"/>
        <v>69844</v>
      </c>
      <c r="F40" s="8">
        <f t="shared" si="3"/>
        <v>139688</v>
      </c>
    </row>
    <row r="41" spans="1:6" ht="21" customHeight="1" thickBot="1">
      <c r="A41" s="7" t="s">
        <v>32</v>
      </c>
      <c r="B41" s="3">
        <v>9900</v>
      </c>
      <c r="C41" s="3" t="s">
        <v>33</v>
      </c>
      <c r="D41" s="3"/>
      <c r="E41" s="8">
        <f t="shared" si="3"/>
        <v>69844</v>
      </c>
      <c r="F41" s="8">
        <f t="shared" si="3"/>
        <v>139688</v>
      </c>
    </row>
    <row r="42" spans="1:6" ht="24" customHeight="1" thickBot="1">
      <c r="A42" s="7" t="s">
        <v>34</v>
      </c>
      <c r="B42" s="3">
        <v>9900</v>
      </c>
      <c r="C42" s="3" t="s">
        <v>33</v>
      </c>
      <c r="D42" s="3">
        <v>900</v>
      </c>
      <c r="E42" s="8">
        <v>69844</v>
      </c>
      <c r="F42" s="8">
        <v>139688</v>
      </c>
    </row>
  </sheetData>
  <mergeCells count="7">
    <mergeCell ref="A2:F2"/>
    <mergeCell ref="B1:F1"/>
    <mergeCell ref="A3:A4"/>
    <mergeCell ref="B3:B4"/>
    <mergeCell ref="C3:C4"/>
    <mergeCell ref="D3:D4"/>
    <mergeCell ref="E3:F3"/>
  </mergeCells>
  <pageMargins left="1.26" right="0.25" top="0.75" bottom="0.28999999999999998" header="0.3" footer="0.3"/>
  <pageSetup paperSize="9" scale="67" orientation="portrait" horizontalDpi="180" verticalDpi="180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2022-12-21T05:12:10Z</dcterms:modified>
</cp:coreProperties>
</file>