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44"/>
  <c r="C43" s="1"/>
  <c r="C7"/>
  <c r="C19"/>
  <c r="C9"/>
  <c r="C35" l="1"/>
  <c r="C34" s="1"/>
  <c r="C32"/>
  <c r="C31" s="1"/>
  <c r="C29"/>
  <c r="C28" s="1"/>
  <c r="C25"/>
  <c r="C24" s="1"/>
  <c r="C22"/>
  <c r="C6" s="1"/>
  <c r="C17"/>
  <c r="C14"/>
  <c r="C13" s="1"/>
  <c r="C8"/>
  <c r="C16" l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<sst xmlns="http://schemas.openxmlformats.org/spreadsheetml/2006/main" count="86" uniqueCount="80">
  <si>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</si>
  <si>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</si>
  <si>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</si>
  <si>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</si>
  <si>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</si>
  <si>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</si>
  <si>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</si>
  <si>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</si>
  <si>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</si>
  <si>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</si>
  <si>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</si>
  <si>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</si>
  <si>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</si>
  <si>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</si>
  <si>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</si>
  <si>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</si>
  <si>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</si>
  <si>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</si>
  <si>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</si>
  <si>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</si>
  <si>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</si>
  <si>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</si>
  <si>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</si>
  <si>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</si>
  <si>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</si>
  <si>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</si>
  <si>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</si>
  <si>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</si>
  <si>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</si>
  <si>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</si>
  <si>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</si>
  <si>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</si>
  <si>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</si>
  <si>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</si>
  <si>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</si>
  <si>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</si>
  <si>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</si>
  <si>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</si>
  <si>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</si>
  <si>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</si>
  <si>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</si>
  <si>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</si>
  <si>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</si>
  <si>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</si>
  <si>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</si>
  <si>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</si>
  <si>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>000 1 06 00000 00 0000 000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</si>
  <si>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</si>
  <si>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</si>
  <si>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</si>
  <si>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</si>
  <si>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</si>
  <si>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</si>
  <si>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</si>
  <si>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</si>
  <si>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</si>
  <si>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</si>
  <si>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</si>
  <si>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</si>
  <si>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</si>
  <si>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</si>
  <si>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</si>
  <si>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1 16 02020 00 0000 140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</si>
  <si>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</si>
  <si>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</si>
  <si>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</si>
  <si>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</si>
  <si>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</si>
  <si>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</si>
  <si>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2 02 15001 10 0000 150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</si>
  <si>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</si>
  <si>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</si>
  <si>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</si>
  <si>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Поступления доходов 
в бюджет сельского поселения    Абдрашитовский  сельсовет  муниципального района  Альшеевский район Республики Башкортостан на 2020 год
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</si>
  <si>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</si>
  <si>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</si>
  <si>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1 00 00000 00 0000 000</t>
  </si>
  <si>
    <t>1 11 00000 00 0000 000</t>
  </si>
  <si>
    <t>1 11 05025 10 0000 120</t>
  </si>
  <si>
    <t xml:space="preserve">ПРИЛОЖЕНИЕ №1
к решению Совета
сельского поселения
№100от «28»апреля 2021г.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</si>
</sst>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2" fontId="1" fillId="0" borderId="8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right" vertical="top" wrapText="1"/>
    </xf>
    <xf numFmtId="2" fontId="1" fillId="0" borderId="9" xfId="0" applyNumberFormat="1" applyFont="1" applyFill="1" applyBorder="1" applyAlignment="1">
      <alignment horizontal="right"/>
    </xf>
    <xf numFmtId="2" fontId="2" fillId="0" borderId="8" xfId="0" applyNumberFormat="1" applyFont="1" applyBorder="1" applyAlignment="1">
      <alignment horizontal="right" vertical="top" wrapText="1"/>
    </xf>
    <xf numFmtId="2" fontId="1" fillId="0" borderId="8" xfId="0" applyNumberFormat="1" applyFont="1" applyBorder="1" applyAlignment="1">
      <alignment horizontal="right" vertical="top" wrapText="1"/>
    </xf>
    <xf numFmtId="2" fontId="0" fillId="0" borderId="0" xfId="0" applyNumberFormat="1"/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2" fontId="1" fillId="0" borderId="14" xfId="0" applyNumberFormat="1" applyFont="1" applyBorder="1" applyAlignment="1">
      <alignment horizontal="right" vertical="top" wrapText="1"/>
    </xf>
    <xf numFmtId="2" fontId="5" fillId="0" borderId="9" xfId="0" applyNumberFormat="1" applyFont="1" applyBorder="1"/>
    <xf numFmtId="49" fontId="5" fillId="2" borderId="9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0" zoomScaleNormal="80" workbookViewId="0">
      <selection activeCell="F2" sqref="F2"/>
    </sheetView>
  </sheetViews>
  <sheetFormatPr defaultRowHeight="15"/>
  <cols>
    <col min="1" max="1" width="34.140625" customWidth="1"/>
    <col min="2" max="2" width="64.5703125" customWidth="1"/>
    <col min="3" max="3" width="17.5703125" style="34" customWidth="1"/>
    <col min="4" max="4" width="0.42578125" hidden="1" customWidth="1"/>
    <col min="5" max="5" width="12.5703125" hidden="1" customWidth="1"/>
    <col min="7" max="8" width="10.42578125" bestFit="1" customWidth="1"/>
  </cols>
  <sheetData>
    <row r="1" spans="1:10" ht="88.9" customHeight="1">
      <c r="A1" s="18"/>
      <c r="B1" s="47" t="s">
        <v>79</v>
      </c>
      <c r="C1" s="47"/>
      <c r="D1" s="40" t="s">
        <v>0</v>
      </c>
      <c r="E1" s="40"/>
    </row>
    <row r="2" spans="1:10" ht="69.75" customHeight="1">
      <c r="A2" s="48" t="s">
        <v>73</v>
      </c>
      <c r="B2" s="48"/>
      <c r="C2" s="48"/>
      <c r="D2" s="17"/>
      <c r="E2" s="16"/>
    </row>
    <row r="3" spans="1:10" ht="18.75" customHeight="1">
      <c r="A3" s="41" t="s">
        <v>1</v>
      </c>
      <c r="B3" s="41" t="s">
        <v>2</v>
      </c>
      <c r="C3" s="43" t="s">
        <v>3</v>
      </c>
      <c r="D3" s="45" t="s">
        <v>3</v>
      </c>
      <c r="E3" s="46"/>
    </row>
    <row r="4" spans="1:10" ht="76.5" customHeight="1">
      <c r="A4" s="42"/>
      <c r="B4" s="42"/>
      <c r="C4" s="44"/>
      <c r="D4" s="1">
        <v>2017</v>
      </c>
      <c r="E4" s="1">
        <v>2018</v>
      </c>
    </row>
    <row r="5" spans="1:10" ht="19.5" thickBot="1">
      <c r="A5" s="2">
        <v>1</v>
      </c>
      <c r="B5" s="3">
        <v>2</v>
      </c>
      <c r="C5" s="29">
        <v>3</v>
      </c>
      <c r="D5" s="3">
        <v>3</v>
      </c>
      <c r="E5" s="3">
        <v>4</v>
      </c>
    </row>
    <row r="6" spans="1:10" ht="21" customHeight="1" thickBot="1">
      <c r="A6" s="4"/>
      <c r="B6" s="5" t="s">
        <v>4</v>
      </c>
      <c r="C6" s="30">
        <f>C7+C37+C22+C34</f>
        <v>4011518.64</v>
      </c>
      <c r="D6" s="6" t="e">
        <f>D7+D19</f>
        <v>#REF!</v>
      </c>
      <c r="E6" s="6" t="e">
        <f>E7+E19</f>
        <v>#REF!</v>
      </c>
      <c r="F6" s="28"/>
      <c r="G6" s="34"/>
    </row>
    <row r="7" spans="1:10" ht="36" customHeight="1" thickBot="1">
      <c r="A7" s="4" t="s">
        <v>43</v>
      </c>
      <c r="B7" s="5" t="s">
        <v>5</v>
      </c>
      <c r="C7" s="30">
        <f>C8+C13+C16</f>
        <v>1446481.9699999997</v>
      </c>
      <c r="D7" s="6" t="e">
        <f>D8+#REF!+D11+D17+#REF!+#REF!+#REF!+#REF!</f>
        <v>#REF!</v>
      </c>
      <c r="E7" s="6" t="e">
        <f>E8+#REF!+E11+E17+#REF!+#REF!+#REF!+#REF!</f>
        <v>#REF!</v>
      </c>
      <c r="H7" s="34"/>
      <c r="J7" s="34"/>
    </row>
    <row r="8" spans="1:10" ht="21" customHeight="1" thickBot="1">
      <c r="A8" s="4" t="s">
        <v>30</v>
      </c>
      <c r="B8" s="5" t="s">
        <v>6</v>
      </c>
      <c r="C8" s="30">
        <f>C9</f>
        <v>81899.63</v>
      </c>
      <c r="D8" s="6" t="e">
        <f>D9</f>
        <v>#REF!</v>
      </c>
      <c r="E8" s="6" t="e">
        <f>E9</f>
        <v>#REF!</v>
      </c>
    </row>
    <row r="9" spans="1:10" ht="21.75" customHeight="1" thickBot="1">
      <c r="A9" s="7" t="s">
        <v>31</v>
      </c>
      <c r="B9" s="8" t="s">
        <v>7</v>
      </c>
      <c r="C9" s="31">
        <f>C10+C12+C11</f>
        <v>81899.63</v>
      </c>
      <c r="D9" s="15" t="e">
        <f>D10+#REF!+#REF!</f>
        <v>#REF!</v>
      </c>
      <c r="E9" s="15" t="e">
        <f>E10+#REF!+#REF!</f>
        <v>#REF!</v>
      </c>
      <c r="G9" s="34"/>
    </row>
    <row r="10" spans="1:10" ht="112.5" customHeight="1" thickBot="1">
      <c r="A10" s="19" t="s">
        <v>32</v>
      </c>
      <c r="B10" s="20" t="s">
        <v>8</v>
      </c>
      <c r="C10" s="31">
        <v>81899.63</v>
      </c>
      <c r="D10" s="9">
        <v>16000</v>
      </c>
      <c r="E10" s="9">
        <v>16000</v>
      </c>
      <c r="H10" s="34"/>
    </row>
    <row r="11" spans="1:10" ht="161.25" customHeight="1" thickBot="1">
      <c r="A11" s="19" t="s">
        <v>33</v>
      </c>
      <c r="B11" s="20" t="s">
        <v>16</v>
      </c>
      <c r="C11" s="31"/>
      <c r="D11" s="11">
        <f>D12+D14</f>
        <v>359000</v>
      </c>
      <c r="E11" s="11">
        <f>E12+E14</f>
        <v>359000</v>
      </c>
      <c r="J11" s="34"/>
    </row>
    <row r="12" spans="1:10" ht="63.75" customHeight="1" thickBot="1">
      <c r="A12" s="19" t="s">
        <v>34</v>
      </c>
      <c r="B12" s="20" t="s">
        <v>17</v>
      </c>
      <c r="C12" s="31"/>
      <c r="D12" s="13">
        <f>D13</f>
        <v>9000</v>
      </c>
      <c r="E12" s="13">
        <f>E13</f>
        <v>9000</v>
      </c>
    </row>
    <row r="13" spans="1:10" ht="35.25" customHeight="1" thickBot="1">
      <c r="A13" s="10" t="s">
        <v>35</v>
      </c>
      <c r="B13" s="21" t="s">
        <v>18</v>
      </c>
      <c r="C13" s="32">
        <f t="shared" ref="C13:C14" si="0">C14</f>
        <v>102912.85</v>
      </c>
      <c r="D13" s="13">
        <v>9000</v>
      </c>
      <c r="E13" s="13">
        <v>9000</v>
      </c>
    </row>
    <row r="14" spans="1:10" ht="31.5" customHeight="1" thickBot="1">
      <c r="A14" s="2" t="s">
        <v>36</v>
      </c>
      <c r="B14" s="12" t="s">
        <v>19</v>
      </c>
      <c r="C14" s="33">
        <f t="shared" si="0"/>
        <v>102912.85</v>
      </c>
      <c r="D14" s="13">
        <f>D15+D16</f>
        <v>350000</v>
      </c>
      <c r="E14" s="13">
        <f>E15+E16</f>
        <v>350000</v>
      </c>
    </row>
    <row r="15" spans="1:10" ht="35.25" customHeight="1" thickBot="1">
      <c r="A15" s="2" t="s">
        <v>37</v>
      </c>
      <c r="B15" s="12" t="s">
        <v>19</v>
      </c>
      <c r="C15" s="33">
        <v>102912.85</v>
      </c>
      <c r="D15" s="13">
        <v>145000</v>
      </c>
      <c r="E15" s="13">
        <v>145000</v>
      </c>
    </row>
    <row r="16" spans="1:10" ht="23.25" customHeight="1" thickBot="1">
      <c r="A16" s="10" t="s">
        <v>46</v>
      </c>
      <c r="B16" s="14" t="s">
        <v>9</v>
      </c>
      <c r="C16" s="32">
        <f>C17+C19</f>
        <v>1261669.4899999998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33">
        <f>C18</f>
        <v>110770.12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33">
        <v>110770.12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32">
        <f>C20+C21</f>
        <v>1150899.3699999999</v>
      </c>
      <c r="D19" s="11">
        <f>D20+D22+D24</f>
        <v>1309788</v>
      </c>
      <c r="E19" s="11">
        <f>E20+E22+E24</f>
        <v>1296610</v>
      </c>
    </row>
    <row r="20" spans="1:5" ht="18.75" customHeight="1" thickBot="1">
      <c r="A20" s="2" t="s">
        <v>41</v>
      </c>
      <c r="B20" s="12" t="s">
        <v>28</v>
      </c>
      <c r="C20" s="33">
        <v>650002.94999999995</v>
      </c>
      <c r="D20" s="13">
        <v>747188</v>
      </c>
      <c r="E20" s="13">
        <v>796610</v>
      </c>
    </row>
    <row r="21" spans="1:5" ht="114.75" customHeight="1" thickBot="1">
      <c r="A21" s="2" t="s">
        <v>42</v>
      </c>
      <c r="B21" s="12" t="s">
        <v>29</v>
      </c>
      <c r="C21" s="33">
        <v>500896.42</v>
      </c>
      <c r="D21" s="13"/>
      <c r="E21" s="13"/>
    </row>
    <row r="22" spans="1:5" ht="27" customHeight="1" thickBot="1">
      <c r="A22" s="10" t="s">
        <v>47</v>
      </c>
      <c r="B22" s="14" t="s">
        <v>13</v>
      </c>
      <c r="C22" s="32">
        <f>C23</f>
        <v>2068.37</v>
      </c>
      <c r="D22" s="13">
        <v>62600</v>
      </c>
      <c r="E22" s="13">
        <v>0</v>
      </c>
    </row>
    <row r="23" spans="1:5" ht="115.15" customHeight="1" thickBot="1">
      <c r="A23" s="2" t="s">
        <v>44</v>
      </c>
      <c r="B23" s="12" t="s">
        <v>14</v>
      </c>
      <c r="C23" s="33">
        <v>2068.37</v>
      </c>
      <c r="D23" s="13"/>
      <c r="E23" s="13"/>
    </row>
    <row r="24" spans="1:5" ht="51" hidden="1" customHeight="1" thickBot="1">
      <c r="A24" s="22" t="s">
        <v>48</v>
      </c>
      <c r="B24" s="23" t="s">
        <v>20</v>
      </c>
      <c r="C24" s="32">
        <f>C25</f>
        <v>0</v>
      </c>
      <c r="D24" s="13">
        <v>500000</v>
      </c>
      <c r="E24" s="13">
        <v>500000</v>
      </c>
    </row>
    <row r="25" spans="1:5" ht="61.9" customHeight="1" thickBot="1">
      <c r="A25" s="24" t="s">
        <v>49</v>
      </c>
      <c r="B25" s="25" t="s">
        <v>21</v>
      </c>
      <c r="C25" s="33">
        <f>C27+C26</f>
        <v>0</v>
      </c>
    </row>
    <row r="26" spans="1:5" ht="62.45" customHeight="1" thickBot="1">
      <c r="A26" s="26" t="s">
        <v>50</v>
      </c>
      <c r="B26" s="25" t="s">
        <v>22</v>
      </c>
      <c r="C26" s="33"/>
    </row>
    <row r="27" spans="1:5" ht="63" customHeight="1" thickBot="1">
      <c r="A27" s="26" t="s">
        <v>51</v>
      </c>
      <c r="B27" s="25" t="s">
        <v>23</v>
      </c>
      <c r="C27" s="33"/>
    </row>
    <row r="28" spans="1:5" ht="63" customHeight="1" thickBot="1">
      <c r="A28" s="22" t="s">
        <v>52</v>
      </c>
      <c r="B28" s="27" t="s">
        <v>24</v>
      </c>
      <c r="C28" s="32">
        <f t="shared" ref="C28:C29" si="1">C29</f>
        <v>0</v>
      </c>
    </row>
    <row r="29" spans="1:5" ht="54.6" customHeight="1" thickBot="1">
      <c r="A29" s="24" t="s">
        <v>53</v>
      </c>
      <c r="B29" s="26" t="s">
        <v>24</v>
      </c>
      <c r="C29" s="33">
        <f t="shared" si="1"/>
        <v>0</v>
      </c>
    </row>
    <row r="30" spans="1:5" ht="52.9" customHeight="1" thickBot="1">
      <c r="A30" s="26" t="s">
        <v>54</v>
      </c>
      <c r="B30" s="25" t="s">
        <v>25</v>
      </c>
      <c r="C30" s="33"/>
    </row>
    <row r="31" spans="1:5" ht="43.9" customHeight="1" thickBot="1">
      <c r="A31" s="22" t="s">
        <v>55</v>
      </c>
      <c r="B31" s="27" t="s">
        <v>26</v>
      </c>
      <c r="C31" s="32">
        <f t="shared" ref="C31:C32" si="2">C32</f>
        <v>0</v>
      </c>
    </row>
    <row r="32" spans="1:5" ht="40.9" customHeight="1" thickBot="1">
      <c r="A32" s="24" t="s">
        <v>56</v>
      </c>
      <c r="B32" s="26" t="s">
        <v>26</v>
      </c>
      <c r="C32" s="33">
        <f t="shared" si="2"/>
        <v>0</v>
      </c>
    </row>
    <row r="33" spans="1:3" ht="51" customHeight="1" thickBot="1">
      <c r="A33" s="26" t="s">
        <v>57</v>
      </c>
      <c r="B33" s="25" t="s">
        <v>27</v>
      </c>
      <c r="C33" s="33"/>
    </row>
    <row r="34" spans="1:3" ht="77.25" customHeight="1" thickBot="1">
      <c r="A34" s="22" t="s">
        <v>58</v>
      </c>
      <c r="B34" s="27" t="s">
        <v>67</v>
      </c>
      <c r="C34" s="32">
        <f t="shared" ref="C34:C35" si="3">C35</f>
        <v>10200</v>
      </c>
    </row>
    <row r="35" spans="1:3" ht="77.25" customHeight="1" thickBot="1">
      <c r="A35" s="24" t="s">
        <v>62</v>
      </c>
      <c r="B35" s="26" t="s">
        <v>68</v>
      </c>
      <c r="C35" s="33">
        <f t="shared" si="3"/>
        <v>10200</v>
      </c>
    </row>
    <row r="36" spans="1:3" ht="77.25" customHeight="1" thickBot="1">
      <c r="A36" s="26" t="s">
        <v>63</v>
      </c>
      <c r="B36" s="25" t="s">
        <v>68</v>
      </c>
      <c r="C36" s="33">
        <v>10200</v>
      </c>
    </row>
    <row r="37" spans="1:3" ht="21.75" customHeight="1" thickBot="1">
      <c r="A37" s="10" t="s">
        <v>45</v>
      </c>
      <c r="B37" s="14" t="s">
        <v>15</v>
      </c>
      <c r="C37" s="32">
        <f>C38+C39+C40+C41+C42+C43</f>
        <v>2552768.3000000003</v>
      </c>
    </row>
    <row r="38" spans="1:3" ht="39.75" customHeight="1" thickBot="1">
      <c r="A38" s="2" t="s">
        <v>69</v>
      </c>
      <c r="B38" s="12" t="s">
        <v>70</v>
      </c>
      <c r="C38" s="33">
        <v>1294000</v>
      </c>
    </row>
    <row r="39" spans="1:3" ht="96.75" customHeight="1" thickBot="1">
      <c r="A39" s="2" t="s">
        <v>64</v>
      </c>
      <c r="B39" s="2" t="s">
        <v>61</v>
      </c>
      <c r="C39" s="33">
        <v>299999.84999999998</v>
      </c>
    </row>
    <row r="40" spans="1:3" ht="60.75" customHeight="1" thickBot="1">
      <c r="A40" s="2" t="s">
        <v>59</v>
      </c>
      <c r="B40" s="12" t="s">
        <v>65</v>
      </c>
      <c r="C40" s="33">
        <v>85970</v>
      </c>
    </row>
    <row r="41" spans="1:3" ht="43.5" customHeight="1" thickBot="1">
      <c r="A41" s="2" t="s">
        <v>60</v>
      </c>
      <c r="B41" s="12" t="s">
        <v>66</v>
      </c>
      <c r="C41" s="33">
        <v>700000</v>
      </c>
    </row>
    <row r="42" spans="1:3" ht="60.75" customHeight="1">
      <c r="A42" s="35" t="s">
        <v>71</v>
      </c>
      <c r="B42" s="36" t="s">
        <v>72</v>
      </c>
      <c r="C42" s="37">
        <v>136500</v>
      </c>
    </row>
    <row r="43" spans="1:3" ht="18.75">
      <c r="A43" s="39" t="s">
        <v>76</v>
      </c>
      <c r="B43" s="39" t="s">
        <v>5</v>
      </c>
      <c r="C43" s="38">
        <f>C44</f>
        <v>36298.449999999997</v>
      </c>
    </row>
    <row r="44" spans="1:3" ht="56.25">
      <c r="A44" s="39" t="s">
        <v>77</v>
      </c>
      <c r="B44" s="39" t="s">
        <v>74</v>
      </c>
      <c r="C44" s="38">
        <f>C45</f>
        <v>36298.449999999997</v>
      </c>
    </row>
    <row r="45" spans="1:3" ht="112.5">
      <c r="A45" s="39" t="s">
        <v>78</v>
      </c>
      <c r="B45" s="39" t="s">
        <v>75</v>
      </c>
      <c r="C45" s="38">
        <v>36298.449999999997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76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2021-06-23T06:50:07Z</dcterms:modified>
</cp:coreProperties>
</file>