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58" i="3"/>
  <c r="E57"/>
  <c r="E56" s="1"/>
  <c r="E55" s="1"/>
  <c r="E47" s="1"/>
  <c r="E45" s="1"/>
  <c r="E14"/>
  <c r="E12" s="1"/>
  <c r="E36"/>
  <c r="E27"/>
  <c r="E49"/>
  <c r="E48" s="1"/>
  <c r="E68"/>
  <c r="E53"/>
  <c r="E15" l="1"/>
  <c r="E13"/>
  <c r="E11"/>
  <c r="E10" s="1"/>
  <c r="E9" s="1"/>
  <c r="E17"/>
  <c r="E41" l="1"/>
  <c r="E40"/>
  <c r="E34"/>
  <c r="E33" s="1"/>
  <c r="E32" s="1"/>
  <c r="E31" s="1"/>
  <c r="E30" s="1"/>
  <c r="E29" l="1"/>
  <c r="E52" l="1"/>
  <c r="E51"/>
  <c r="E22" l="1"/>
  <c r="E67"/>
  <c r="E64"/>
  <c r="E63" l="1"/>
  <c r="E43"/>
  <c r="E16"/>
  <c r="E18" l="1"/>
  <c r="E8" s="1"/>
  <c r="E76"/>
  <c r="E75" s="1"/>
  <c r="E71"/>
  <c r="E69" s="1"/>
  <c r="E26"/>
  <c r="E24"/>
  <c r="E25" s="1"/>
  <c r="E66"/>
  <c r="E6" l="1"/>
  <c r="E5" s="1"/>
  <c r="E74"/>
  <c r="E77"/>
  <c r="E19"/>
  <c r="E20"/>
  <c r="E39"/>
  <c r="E37" s="1"/>
</calcChain>
</file>

<file path=xl/sharedStrings.xml><?xml version="1.0" encoding="utf-8"?>
<sst xmlns="http://schemas.openxmlformats.org/spreadsheetml/2006/main" count="206" uniqueCount="97">
  <si>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</si>
  <si>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</si>
  <si>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</si>
  <si>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</si>
  <si>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</si>
  <si>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</si>
  <si>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</si>
  <si>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</si>
  <si>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</si>
  <si>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</si>
  <si>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</si>
  <si>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</si>
  <si>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</si>
  <si>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</si>
  <si>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</si>
  <si>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</si>
  <si>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</si>
  <si>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</si>
  <si>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</si>
  <si>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</si>
  <si>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</si>
  <si>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</si>
  <si>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</si>
  <si>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</si>
  <si>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</si>
  <si>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</si>
  <si>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</si>
  <si>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</si>
  <si>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</si>
  <si>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</si>
  <si>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</si>
  <si>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</si>
  <si>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</si>
  <si>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</si>
  <si>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</si>
  <si>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</si>
  <si>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</si>
  <si>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</si>
  <si>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</si>
  <si>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</si>
  <si>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</si>
  <si>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</si>
  <si>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</si>
  <si>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</si>
  <si>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</si>
  <si>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</si>
  <si>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</si>
  <si>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</si>
  <si>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</si>
  <si>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</si>
  <si>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</si>
  <si>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</si>
  <si>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</si>
  <si>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</si>
  <si>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</si>
  <si>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</si>
  <si>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</si>
  <si>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</si>
  <si>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</si>
  <si>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</si>
  <si>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</si>
  <si>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</si>
  <si>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</si>
  <si>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</si>
  <si>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</si>
  <si>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</si>
  <si>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</si>
  <si>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</si>
  <si>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</si>
  <si>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</si>
  <si>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</si>
  <si>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</si>
  <si>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</si>
  <si>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</si>
  <si>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</si>
  <si>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</si>
  <si>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</si>
  <si>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</si>
  <si>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</si>
  <si>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</si>
  <si>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</si>
  <si>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</si>
  <si>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</si>
  <si>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</si>
  <si>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</si>
  <si>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</si>
  <si>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</si>
  <si>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</si>
  <si>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</si>
  <si>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</si>
  <si>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</si>
  <si>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</si>
  <si>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</si>
  <si>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</si>
  <si>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</si>
  <si>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</si>
  <si>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Приложение 6 
к решению  Совета сельского поселения  
Абдрашитовский сельсовет муниципального района
 Альшеевский район Республики Башкортостан 
от 24 декабря 2019 года № 33 
"О бюджете сельского поселения Абдрашитовский 
сельсовет  муниципального района 
Альшеевский район Республики Башкортостан
 на 2020 год и на плановый период 2021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</si>
</sst>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85" zoomScaleSheetLayoutView="85" workbookViewId="0">
      <selection activeCell="A2" sqref="A2:E2"/>
    </sheetView>
  </sheetViews>
  <sheetFormatPr defaultRowHeight="15"/>
  <cols>
    <col min="1" max="1" width="56.710937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48" t="s">
        <v>96</v>
      </c>
      <c r="B1" s="48"/>
      <c r="C1" s="48"/>
      <c r="D1" s="48"/>
      <c r="E1" s="48"/>
    </row>
    <row r="2" spans="1:6" ht="108.75" customHeight="1">
      <c r="A2" s="49" t="s">
        <v>93</v>
      </c>
      <c r="B2" s="49"/>
      <c r="C2" s="49"/>
      <c r="D2" s="49"/>
      <c r="E2" s="49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3" t="s">
        <v>0</v>
      </c>
      <c r="B5" s="13"/>
      <c r="C5" s="2"/>
      <c r="D5" s="2"/>
      <c r="E5" s="18">
        <f>E6+E22+E29+E36+E45+E69+E74</f>
        <v>3429064.2899999996</v>
      </c>
      <c r="F5" s="15"/>
    </row>
    <row r="6" spans="1:6">
      <c r="A6" s="50" t="s">
        <v>5</v>
      </c>
      <c r="B6" s="52" t="s">
        <v>45</v>
      </c>
      <c r="C6" s="54"/>
      <c r="D6" s="44"/>
      <c r="E6" s="56">
        <f>E9+E12+E18</f>
        <v>2303917.9699999997</v>
      </c>
    </row>
    <row r="7" spans="1:6" ht="7.5" customHeight="1" thickBot="1">
      <c r="A7" s="51"/>
      <c r="B7" s="53"/>
      <c r="C7" s="55"/>
      <c r="D7" s="45"/>
      <c r="E7" s="57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19">
        <f>E9+E12+E18</f>
        <v>2303917.9699999997</v>
      </c>
    </row>
    <row r="9" spans="1:6" ht="38.25" thickBot="1">
      <c r="A9" s="7" t="s">
        <v>7</v>
      </c>
      <c r="B9" s="13" t="s">
        <v>46</v>
      </c>
      <c r="C9" s="5"/>
      <c r="D9" s="2"/>
      <c r="E9" s="19">
        <f>E10</f>
        <v>737000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19">
        <f>E11</f>
        <v>737000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19">
        <f>566000+171000</f>
        <v>737000</v>
      </c>
    </row>
    <row r="12" spans="1:6" ht="19.5" thickBot="1">
      <c r="A12" s="7" t="s">
        <v>10</v>
      </c>
      <c r="B12" s="13" t="s">
        <v>47</v>
      </c>
      <c r="C12" s="5"/>
      <c r="D12" s="2"/>
      <c r="E12" s="19">
        <f>E13+E14+E15+E17</f>
        <v>1556917.97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19">
        <f>779000+235000</f>
        <v>1014000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19">
        <f>45600+5000+51500+14349.98+4700+4906+19200+13000+225600+20497.7+63064.29</f>
        <v>467417.97</v>
      </c>
    </row>
    <row r="15" spans="1:6" ht="19.5" thickBot="1">
      <c r="A15" s="7" t="s">
        <v>12</v>
      </c>
      <c r="B15" s="13" t="s">
        <v>47</v>
      </c>
      <c r="C15" s="2" t="s">
        <v>32</v>
      </c>
      <c r="D15" s="2">
        <v>800</v>
      </c>
      <c r="E15" s="19">
        <f>6000+42600+388.17+11.83</f>
        <v>49000</v>
      </c>
    </row>
    <row r="16" spans="1:6" ht="65.25" customHeight="1" thickBot="1">
      <c r="A16" s="7" t="s">
        <v>61</v>
      </c>
      <c r="B16" s="13" t="s">
        <v>47</v>
      </c>
      <c r="C16" s="2" t="s">
        <v>33</v>
      </c>
      <c r="D16" s="2"/>
      <c r="E16" s="19">
        <f>E17</f>
        <v>26500</v>
      </c>
    </row>
    <row r="17" spans="1:5" ht="38.25" thickBot="1">
      <c r="A17" s="7" t="s">
        <v>11</v>
      </c>
      <c r="B17" s="13" t="s">
        <v>47</v>
      </c>
      <c r="C17" s="2" t="s">
        <v>33</v>
      </c>
      <c r="D17" s="2">
        <v>200</v>
      </c>
      <c r="E17" s="19">
        <f>36500-10000</f>
        <v>26500</v>
      </c>
    </row>
    <row r="18" spans="1:5" ht="19.5" thickBot="1">
      <c r="A18" s="8" t="s">
        <v>13</v>
      </c>
      <c r="B18" s="13" t="s">
        <v>48</v>
      </c>
      <c r="C18" s="2"/>
      <c r="D18" s="9"/>
      <c r="E18" s="19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19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19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19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18">
        <f>E27+E28</f>
        <v>80500</v>
      </c>
    </row>
    <row r="23" spans="1:5" ht="19.5" thickBot="1">
      <c r="A23" s="7" t="s">
        <v>6</v>
      </c>
      <c r="B23" s="14"/>
      <c r="C23" s="2" t="s">
        <v>30</v>
      </c>
      <c r="D23" s="5"/>
      <c r="E23" s="18"/>
    </row>
    <row r="24" spans="1:5" ht="19.5" thickBot="1">
      <c r="A24" s="8" t="s">
        <v>16</v>
      </c>
      <c r="B24" s="13" t="s">
        <v>50</v>
      </c>
      <c r="C24" s="2"/>
      <c r="D24" s="2"/>
      <c r="E24" s="19">
        <f>E22</f>
        <v>80500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19">
        <f>E24</f>
        <v>80500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19">
        <f>E27+E28</f>
        <v>80500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19">
        <f>58000+17500</f>
        <v>75500</v>
      </c>
    </row>
    <row r="28" spans="1:5" ht="38.25" thickBot="1">
      <c r="A28" s="7" t="s">
        <v>11</v>
      </c>
      <c r="B28" s="13" t="s">
        <v>50</v>
      </c>
      <c r="C28" s="2" t="s">
        <v>35</v>
      </c>
      <c r="D28" s="2">
        <v>200</v>
      </c>
      <c r="E28" s="19">
        <v>5000</v>
      </c>
    </row>
    <row r="29" spans="1:5" ht="38.25" thickBot="1">
      <c r="A29" s="27" t="s">
        <v>78</v>
      </c>
      <c r="B29" s="30" t="s">
        <v>80</v>
      </c>
      <c r="C29" s="31"/>
      <c r="D29" s="31"/>
      <c r="E29" s="32">
        <f>E35</f>
        <v>20000</v>
      </c>
    </row>
    <row r="30" spans="1:5" ht="94.5" customHeight="1" thickBot="1">
      <c r="A30" s="7" t="s">
        <v>94</v>
      </c>
      <c r="B30" s="20" t="s">
        <v>80</v>
      </c>
      <c r="C30" s="4" t="s">
        <v>83</v>
      </c>
      <c r="D30" s="4"/>
      <c r="E30" s="21">
        <f>E31</f>
        <v>20000</v>
      </c>
    </row>
    <row r="31" spans="1:5" ht="57" thickBot="1">
      <c r="A31" s="7" t="s">
        <v>85</v>
      </c>
      <c r="B31" s="20" t="s">
        <v>80</v>
      </c>
      <c r="C31" s="4" t="s">
        <v>39</v>
      </c>
      <c r="D31" s="4"/>
      <c r="E31" s="21">
        <f>E32</f>
        <v>20000</v>
      </c>
    </row>
    <row r="32" spans="1:5" ht="37.5" customHeight="1" thickBot="1">
      <c r="A32" s="7" t="s">
        <v>82</v>
      </c>
      <c r="B32" s="20" t="s">
        <v>80</v>
      </c>
      <c r="C32" s="4" t="s">
        <v>84</v>
      </c>
      <c r="D32" s="4"/>
      <c r="E32" s="21">
        <f>E33</f>
        <v>20000</v>
      </c>
    </row>
    <row r="33" spans="1:5" ht="19.5" thickBot="1">
      <c r="A33" s="28" t="s">
        <v>79</v>
      </c>
      <c r="B33" s="20" t="s">
        <v>77</v>
      </c>
      <c r="C33" s="4" t="s">
        <v>84</v>
      </c>
      <c r="D33" s="4"/>
      <c r="E33" s="21">
        <f>E34</f>
        <v>20000</v>
      </c>
    </row>
    <row r="34" spans="1:5" ht="112.5" customHeight="1" thickBot="1">
      <c r="A34" s="28" t="s">
        <v>64</v>
      </c>
      <c r="B34" s="20" t="s">
        <v>77</v>
      </c>
      <c r="C34" s="4" t="s">
        <v>81</v>
      </c>
      <c r="D34" s="4"/>
      <c r="E34" s="21">
        <f>E35</f>
        <v>20000</v>
      </c>
    </row>
    <row r="35" spans="1:5" ht="38.25" thickBot="1">
      <c r="A35" s="29" t="s">
        <v>11</v>
      </c>
      <c r="B35" s="20" t="s">
        <v>77</v>
      </c>
      <c r="C35" s="4" t="s">
        <v>81</v>
      </c>
      <c r="D35" s="4">
        <v>200</v>
      </c>
      <c r="E35" s="41">
        <v>20000</v>
      </c>
    </row>
    <row r="36" spans="1:5" ht="19.5" thickBot="1">
      <c r="A36" s="33" t="s">
        <v>18</v>
      </c>
      <c r="B36" s="14" t="s">
        <v>51</v>
      </c>
      <c r="C36" s="5"/>
      <c r="D36" s="2"/>
      <c r="E36" s="18">
        <f>E42+E44</f>
        <v>435000</v>
      </c>
    </row>
    <row r="37" spans="1:5" ht="18.75">
      <c r="A37" s="10" t="s">
        <v>19</v>
      </c>
      <c r="B37" s="42" t="s">
        <v>52</v>
      </c>
      <c r="C37" s="44"/>
      <c r="D37" s="44"/>
      <c r="E37" s="46">
        <f>E39</f>
        <v>200000</v>
      </c>
    </row>
    <row r="38" spans="1:5" ht="19.5" thickBot="1">
      <c r="A38" s="7" t="s">
        <v>20</v>
      </c>
      <c r="B38" s="43"/>
      <c r="C38" s="45"/>
      <c r="D38" s="45"/>
      <c r="E38" s="47"/>
    </row>
    <row r="39" spans="1:5" ht="84" customHeight="1" thickBot="1">
      <c r="A39" s="7" t="s">
        <v>95</v>
      </c>
      <c r="B39" s="13" t="s">
        <v>52</v>
      </c>
      <c r="C39" s="2" t="s">
        <v>36</v>
      </c>
      <c r="D39" s="2"/>
      <c r="E39" s="19">
        <f>E40</f>
        <v>200000</v>
      </c>
    </row>
    <row r="40" spans="1:5" ht="65.25" customHeight="1" thickBot="1">
      <c r="A40" s="7" t="s">
        <v>21</v>
      </c>
      <c r="B40" s="13" t="s">
        <v>52</v>
      </c>
      <c r="C40" s="2" t="s">
        <v>37</v>
      </c>
      <c r="D40" s="2"/>
      <c r="E40" s="19">
        <f>E41</f>
        <v>200000</v>
      </c>
    </row>
    <row r="41" spans="1:5" ht="66.75" customHeight="1" thickBot="1">
      <c r="A41" s="7" t="s">
        <v>22</v>
      </c>
      <c r="B41" s="13" t="s">
        <v>52</v>
      </c>
      <c r="C41" s="2" t="s">
        <v>38</v>
      </c>
      <c r="D41" s="2"/>
      <c r="E41" s="19">
        <f>E42</f>
        <v>200000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19">
        <v>200000</v>
      </c>
    </row>
    <row r="43" spans="1:5" ht="75.75" thickBot="1">
      <c r="A43" s="7" t="s">
        <v>22</v>
      </c>
      <c r="B43" s="13" t="s">
        <v>52</v>
      </c>
      <c r="C43" s="2" t="s">
        <v>56</v>
      </c>
      <c r="D43" s="2"/>
      <c r="E43" s="19">
        <f>E44</f>
        <v>235000</v>
      </c>
    </row>
    <row r="44" spans="1:5" ht="38.25" thickBot="1">
      <c r="A44" s="22" t="s">
        <v>11</v>
      </c>
      <c r="B44" s="13" t="s">
        <v>52</v>
      </c>
      <c r="C44" s="2" t="s">
        <v>56</v>
      </c>
      <c r="D44" s="2">
        <v>200</v>
      </c>
      <c r="E44" s="19">
        <v>235000</v>
      </c>
    </row>
    <row r="45" spans="1:5" ht="16.5" customHeight="1">
      <c r="A45" s="36" t="s">
        <v>23</v>
      </c>
      <c r="B45" s="37" t="s">
        <v>53</v>
      </c>
      <c r="C45" s="38"/>
      <c r="D45" s="39"/>
      <c r="E45" s="40">
        <f>E47</f>
        <v>388503.32</v>
      </c>
    </row>
    <row r="46" spans="1:5" ht="96.75" customHeight="1" thickBot="1">
      <c r="A46" s="7" t="s">
        <v>94</v>
      </c>
      <c r="B46" s="13" t="s">
        <v>53</v>
      </c>
      <c r="C46" s="2" t="s">
        <v>39</v>
      </c>
      <c r="D46" s="2"/>
      <c r="E46" s="19"/>
    </row>
    <row r="47" spans="1:5" ht="57" thickBot="1">
      <c r="A47" s="7" t="s">
        <v>92</v>
      </c>
      <c r="B47" s="13" t="s">
        <v>53</v>
      </c>
      <c r="C47" s="2" t="s">
        <v>39</v>
      </c>
      <c r="D47" s="2"/>
      <c r="E47" s="19">
        <f>E48+E51+E55</f>
        <v>388503.32</v>
      </c>
    </row>
    <row r="48" spans="1:5" ht="19.5" thickBot="1">
      <c r="A48" s="7" t="s">
        <v>90</v>
      </c>
      <c r="B48" s="13" t="s">
        <v>87</v>
      </c>
      <c r="C48" s="2" t="s">
        <v>88</v>
      </c>
      <c r="D48" s="2"/>
      <c r="E48" s="19">
        <f>E49</f>
        <v>3469.32</v>
      </c>
    </row>
    <row r="49" spans="1:6" ht="63" customHeight="1" thickBot="1">
      <c r="A49" s="7" t="s">
        <v>91</v>
      </c>
      <c r="B49" s="13" t="s">
        <v>87</v>
      </c>
      <c r="C49" s="2" t="s">
        <v>89</v>
      </c>
      <c r="D49" s="2"/>
      <c r="E49" s="19">
        <f>E50</f>
        <v>3469.32</v>
      </c>
    </row>
    <row r="50" spans="1:6" ht="38.25" thickBot="1">
      <c r="A50" s="7" t="s">
        <v>11</v>
      </c>
      <c r="B50" s="13" t="s">
        <v>87</v>
      </c>
      <c r="C50" s="2" t="s">
        <v>89</v>
      </c>
      <c r="D50" s="2">
        <v>200</v>
      </c>
      <c r="E50" s="19">
        <v>3469.32</v>
      </c>
    </row>
    <row r="51" spans="1:6" ht="19.5" thickBot="1">
      <c r="A51" s="7" t="s">
        <v>24</v>
      </c>
      <c r="B51" s="13" t="s">
        <v>54</v>
      </c>
      <c r="C51" s="2" t="s">
        <v>39</v>
      </c>
      <c r="D51" s="2"/>
      <c r="E51" s="19">
        <f>E54</f>
        <v>50000</v>
      </c>
    </row>
    <row r="52" spans="1:6" ht="57" thickBot="1">
      <c r="A52" s="7" t="s">
        <v>25</v>
      </c>
      <c r="B52" s="13" t="s">
        <v>54</v>
      </c>
      <c r="C52" s="2" t="s">
        <v>69</v>
      </c>
      <c r="D52" s="2"/>
      <c r="E52" s="19">
        <f>E54</f>
        <v>50000</v>
      </c>
    </row>
    <row r="53" spans="1:6" ht="38.25" thickBot="1">
      <c r="A53" s="7" t="s">
        <v>26</v>
      </c>
      <c r="B53" s="13" t="s">
        <v>54</v>
      </c>
      <c r="C53" s="2" t="s">
        <v>86</v>
      </c>
      <c r="D53" s="2"/>
      <c r="E53" s="19">
        <f>E54</f>
        <v>50000</v>
      </c>
    </row>
    <row r="54" spans="1:6" ht="38.25" thickBot="1">
      <c r="A54" s="7" t="s">
        <v>11</v>
      </c>
      <c r="B54" s="13" t="s">
        <v>54</v>
      </c>
      <c r="C54" s="2" t="s">
        <v>86</v>
      </c>
      <c r="D54" s="2">
        <v>200</v>
      </c>
      <c r="E54" s="19">
        <v>50000</v>
      </c>
    </row>
    <row r="55" spans="1:6" ht="19.5" thickBot="1">
      <c r="A55" s="7" t="s">
        <v>27</v>
      </c>
      <c r="B55" s="13" t="s">
        <v>55</v>
      </c>
      <c r="C55" s="2"/>
      <c r="D55" s="2"/>
      <c r="E55" s="19">
        <f>E56</f>
        <v>335034</v>
      </c>
    </row>
    <row r="56" spans="1:6" ht="57" thickBot="1">
      <c r="A56" s="7" t="s">
        <v>28</v>
      </c>
      <c r="B56" s="13" t="s">
        <v>55</v>
      </c>
      <c r="C56" s="2" t="s">
        <v>40</v>
      </c>
      <c r="D56" s="2"/>
      <c r="E56" s="19">
        <f>E57+E62+E66</f>
        <v>335034</v>
      </c>
      <c r="F56" s="15"/>
    </row>
    <row r="57" spans="1:6" ht="38.25" thickBot="1">
      <c r="A57" s="7" t="s">
        <v>29</v>
      </c>
      <c r="B57" s="13" t="s">
        <v>55</v>
      </c>
      <c r="C57" s="2" t="s">
        <v>41</v>
      </c>
      <c r="D57" s="2"/>
      <c r="E57" s="19">
        <f>E58+E61</f>
        <v>130034</v>
      </c>
      <c r="F57" s="15"/>
    </row>
    <row r="58" spans="1:6" ht="38.25" thickBot="1">
      <c r="A58" s="7" t="s">
        <v>11</v>
      </c>
      <c r="B58" s="13" t="s">
        <v>55</v>
      </c>
      <c r="C58" s="2" t="s">
        <v>41</v>
      </c>
      <c r="D58" s="2">
        <v>200</v>
      </c>
      <c r="E58" s="19">
        <f>94+52890+74000</f>
        <v>126984</v>
      </c>
    </row>
    <row r="59" spans="1:6" ht="19.5" hidden="1" thickBot="1">
      <c r="A59" s="35" t="s">
        <v>75</v>
      </c>
      <c r="B59" s="13" t="s">
        <v>55</v>
      </c>
      <c r="C59" s="2" t="s">
        <v>74</v>
      </c>
      <c r="D59" s="2"/>
      <c r="E59" s="19"/>
    </row>
    <row r="60" spans="1:6" ht="38.25" hidden="1" thickBot="1">
      <c r="A60" s="7" t="s">
        <v>11</v>
      </c>
      <c r="B60" s="13" t="s">
        <v>55</v>
      </c>
      <c r="C60" s="2" t="s">
        <v>74</v>
      </c>
      <c r="D60" s="2">
        <v>200</v>
      </c>
      <c r="E60" s="19"/>
    </row>
    <row r="61" spans="1:6" ht="19.5" thickBot="1">
      <c r="A61" s="7" t="s">
        <v>12</v>
      </c>
      <c r="B61" s="13" t="s">
        <v>55</v>
      </c>
      <c r="C61" s="2" t="s">
        <v>41</v>
      </c>
      <c r="D61" s="2">
        <v>800</v>
      </c>
      <c r="E61" s="19">
        <v>3050</v>
      </c>
    </row>
    <row r="62" spans="1:6" ht="57.75" customHeight="1" thickBot="1">
      <c r="A62" s="22" t="s">
        <v>61</v>
      </c>
      <c r="B62" s="13" t="s">
        <v>55</v>
      </c>
      <c r="C62" s="2" t="s">
        <v>42</v>
      </c>
      <c r="D62" s="2"/>
      <c r="E62" s="19">
        <v>10000</v>
      </c>
    </row>
    <row r="63" spans="1:6" ht="38.25" thickBot="1">
      <c r="A63" s="22" t="s">
        <v>11</v>
      </c>
      <c r="B63" s="13" t="s">
        <v>55</v>
      </c>
      <c r="C63" s="2" t="s">
        <v>42</v>
      </c>
      <c r="D63" s="2">
        <v>200</v>
      </c>
      <c r="E63" s="19">
        <f>E62</f>
        <v>10000</v>
      </c>
    </row>
    <row r="64" spans="1:6" ht="57" hidden="1" thickBot="1">
      <c r="A64" s="22" t="s">
        <v>71</v>
      </c>
      <c r="B64" s="13" t="s">
        <v>55</v>
      </c>
      <c r="C64" s="2" t="s">
        <v>76</v>
      </c>
      <c r="D64" s="2"/>
      <c r="E64" s="19">
        <f>E65</f>
        <v>0</v>
      </c>
    </row>
    <row r="65" spans="1:5" ht="38.25" hidden="1" thickBot="1">
      <c r="A65" s="22" t="s">
        <v>11</v>
      </c>
      <c r="B65" s="13" t="s">
        <v>55</v>
      </c>
      <c r="C65" s="2" t="s">
        <v>76</v>
      </c>
      <c r="D65" s="2">
        <v>200</v>
      </c>
      <c r="E65" s="19"/>
    </row>
    <row r="66" spans="1:5" ht="75.75" thickBot="1">
      <c r="A66" s="7" t="s">
        <v>22</v>
      </c>
      <c r="B66" s="13" t="s">
        <v>55</v>
      </c>
      <c r="C66" s="2" t="s">
        <v>43</v>
      </c>
      <c r="D66" s="2"/>
      <c r="E66" s="19">
        <f>E68</f>
        <v>195000</v>
      </c>
    </row>
    <row r="67" spans="1:5" ht="38.25" thickBot="1">
      <c r="A67" s="22" t="s">
        <v>70</v>
      </c>
      <c r="B67" s="13" t="s">
        <v>55</v>
      </c>
      <c r="C67" s="2" t="s">
        <v>43</v>
      </c>
      <c r="D67" s="2"/>
      <c r="E67" s="19">
        <f>E68</f>
        <v>195000</v>
      </c>
    </row>
    <row r="68" spans="1:5" ht="38.25" thickBot="1">
      <c r="A68" s="7" t="s">
        <v>11</v>
      </c>
      <c r="B68" s="13" t="s">
        <v>55</v>
      </c>
      <c r="C68" s="2" t="s">
        <v>43</v>
      </c>
      <c r="D68" s="2">
        <v>200</v>
      </c>
      <c r="E68" s="19">
        <f>80000+25000+90000</f>
        <v>195000</v>
      </c>
    </row>
    <row r="69" spans="1:5" ht="19.5" thickBot="1">
      <c r="A69" s="24" t="s">
        <v>72</v>
      </c>
      <c r="B69" s="14" t="s">
        <v>62</v>
      </c>
      <c r="C69" s="2"/>
      <c r="D69" s="2"/>
      <c r="E69" s="18">
        <f>E71</f>
        <v>200000</v>
      </c>
    </row>
    <row r="70" spans="1:5" ht="19.5" thickBot="1">
      <c r="A70" s="7" t="s">
        <v>6</v>
      </c>
      <c r="B70" s="13" t="s">
        <v>62</v>
      </c>
      <c r="C70" s="2" t="s">
        <v>30</v>
      </c>
      <c r="D70" s="2"/>
      <c r="E70" s="19">
        <v>200000</v>
      </c>
    </row>
    <row r="71" spans="1:5" ht="38.25" thickBot="1">
      <c r="A71" s="22" t="s">
        <v>63</v>
      </c>
      <c r="B71" s="13" t="s">
        <v>57</v>
      </c>
      <c r="C71" s="2" t="s">
        <v>30</v>
      </c>
      <c r="D71" s="2"/>
      <c r="E71" s="19">
        <f>E73</f>
        <v>200000</v>
      </c>
    </row>
    <row r="72" spans="1:5" ht="126" customHeight="1" thickBot="1">
      <c r="A72" s="25" t="s">
        <v>64</v>
      </c>
      <c r="B72" s="13" t="s">
        <v>57</v>
      </c>
      <c r="C72" s="2" t="s">
        <v>58</v>
      </c>
      <c r="D72" s="2"/>
      <c r="E72" s="19">
        <v>200000</v>
      </c>
    </row>
    <row r="73" spans="1:5" ht="38.25" thickBot="1">
      <c r="A73" s="7" t="s">
        <v>11</v>
      </c>
      <c r="B73" s="13" t="s">
        <v>57</v>
      </c>
      <c r="C73" s="2" t="s">
        <v>58</v>
      </c>
      <c r="D73" s="2">
        <v>200</v>
      </c>
      <c r="E73" s="19">
        <v>200000</v>
      </c>
    </row>
    <row r="74" spans="1:5" ht="19.5" thickBot="1">
      <c r="A74" s="24" t="s">
        <v>73</v>
      </c>
      <c r="B74" s="14" t="s">
        <v>65</v>
      </c>
      <c r="C74" s="2"/>
      <c r="D74" s="2"/>
      <c r="E74" s="18">
        <f>E76</f>
        <v>1143</v>
      </c>
    </row>
    <row r="75" spans="1:5" ht="19.5" thickBot="1">
      <c r="A75" s="7" t="s">
        <v>6</v>
      </c>
      <c r="B75" s="13" t="s">
        <v>65</v>
      </c>
      <c r="C75" s="2" t="s">
        <v>30</v>
      </c>
      <c r="D75" s="2"/>
      <c r="E75" s="19">
        <f>E76</f>
        <v>1143</v>
      </c>
    </row>
    <row r="76" spans="1:5" ht="19.5" thickBot="1">
      <c r="A76" s="22" t="s">
        <v>66</v>
      </c>
      <c r="B76" s="13" t="s">
        <v>59</v>
      </c>
      <c r="C76" s="2" t="s">
        <v>30</v>
      </c>
      <c r="D76" s="2"/>
      <c r="E76" s="19">
        <f>E78</f>
        <v>1143</v>
      </c>
    </row>
    <row r="77" spans="1:5" ht="21.75" customHeight="1" thickBot="1">
      <c r="A77" s="23" t="s">
        <v>67</v>
      </c>
      <c r="B77" s="20">
        <v>1001</v>
      </c>
      <c r="C77" s="34" t="s">
        <v>60</v>
      </c>
      <c r="D77" s="4"/>
      <c r="E77" s="21">
        <f>E76</f>
        <v>1143</v>
      </c>
    </row>
    <row r="78" spans="1:5" ht="19.5" thickBot="1">
      <c r="A78" s="23" t="s">
        <v>68</v>
      </c>
      <c r="B78" s="20">
        <v>1001</v>
      </c>
      <c r="C78" s="4" t="s">
        <v>60</v>
      </c>
      <c r="D78" s="4">
        <v>500</v>
      </c>
      <c r="E78" s="21">
        <v>1143</v>
      </c>
    </row>
    <row r="79" spans="1:5">
      <c r="A79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08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2020-06-16T09:13:36Z</dcterms:modified>
</cp:coreProperties>
</file>